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definedNames>
    <definedName name="_xlnm.Print_Titles" localSheetId="0">'2018 год '!$B:$B</definedName>
    <definedName name="_xlnm.Print_Area" localSheetId="0">'2018 год '!$A$1:$U$61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<sst xmlns="http://schemas.openxmlformats.org/spreadsheetml/2006/main" count="70" uniqueCount="50">
  <si>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</si>
  <si>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</si>
  <si>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</si>
  <si>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</si>
  <si>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</si>
  <si>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</si>
  <si>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</si>
  <si>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</si>
  <si>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</si>
  <si>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</si>
  <si>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</si>
  <si>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</si>
  <si>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</si>
  <si>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</si>
  <si>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</si>
  <si>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</si>
  <si>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</si>
  <si>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</si>
  <si>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</si>
  <si>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</si>
  <si>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</si>
  <si>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</si>
  <si>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</si>
  <si>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</si>
  <si>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</si>
  <si>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</si>
  <si>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</si>
  <si>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</si>
  <si>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</si>
  <si>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</si>
  <si>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</si>
  <si>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</si>
  <si>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</si>
  <si>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</si>
  <si>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</si>
  <si>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</si>
  <si>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</si>
  <si>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</si>
  <si>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</si>
  <si>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</si>
  <si>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</si>
  <si>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</si>
  <si>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</si>
  <si>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</si>
  <si>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</si>
  <si>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</si>
  <si>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</si>
  <si>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</si>
  <si>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</si>
  <si>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- апрель 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</si>
</sst>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6" fontId="45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55</xdr:row>
      <xdr:rowOff>47625</xdr:rowOff>
    </xdr:from>
    <xdr:to>
      <xdr:col>6</xdr:col>
      <xdr:colOff>885825</xdr:colOff>
      <xdr:row>59</xdr:row>
      <xdr:rowOff>152400</xdr:rowOff>
    </xdr:to>
    <xdr:pic>
      <xdr:nvPicPr>
        <xdr:cNvPr id="1" name="Picture 1" descr="7 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449175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3" sqref="L23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2.21484375" style="0" customWidth="1"/>
    <col min="17" max="17" width="0.10546875" style="0" customWidth="1"/>
    <col min="18" max="18" width="8.88671875" style="0" hidden="1" customWidth="1"/>
    <col min="19" max="19" width="8.4453125" style="0" customWidth="1"/>
  </cols>
  <sheetData>
    <row r="1" spans="1:13" s="3" customFormat="1" ht="30" customHeight="1" thickBot="1">
      <c r="A1" s="1"/>
      <c r="B1" s="89" t="s">
        <v>46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3" customFormat="1" ht="18.75" customHeight="1" hidden="1">
      <c r="A2" s="4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5" s="3" customFormat="1" ht="23.25" customHeight="1">
      <c r="A3" s="5"/>
      <c r="B3" s="33"/>
      <c r="C3" s="87" t="s">
        <v>49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3" customFormat="1" ht="65.25" customHeight="1">
      <c r="A4" s="6"/>
      <c r="B4" s="34"/>
      <c r="C4" s="86" t="s">
        <v>0</v>
      </c>
      <c r="D4" s="86"/>
      <c r="E4" s="86"/>
      <c r="F4" s="86" t="s">
        <v>41</v>
      </c>
      <c r="G4" s="86"/>
      <c r="H4" s="86"/>
      <c r="I4" s="86" t="s">
        <v>42</v>
      </c>
      <c r="J4" s="86"/>
      <c r="K4" s="86"/>
      <c r="L4" s="86"/>
      <c r="M4" s="86"/>
      <c r="N4" s="86"/>
      <c r="O4" s="86" t="s">
        <v>43</v>
      </c>
    </row>
    <row r="5" spans="1:15" s="3" customFormat="1" ht="31.5" customHeight="1">
      <c r="A5" s="6"/>
      <c r="B5" s="7"/>
      <c r="C5" s="91" t="s">
        <v>1</v>
      </c>
      <c r="D5" s="91" t="s">
        <v>2</v>
      </c>
      <c r="E5" s="91"/>
      <c r="F5" s="88" t="s">
        <v>14</v>
      </c>
      <c r="G5" s="88"/>
      <c r="H5" s="88" t="s">
        <v>11</v>
      </c>
      <c r="I5" s="88" t="s">
        <v>39</v>
      </c>
      <c r="J5" s="88"/>
      <c r="K5" s="88"/>
      <c r="L5" s="88" t="s">
        <v>40</v>
      </c>
      <c r="M5" s="88"/>
      <c r="N5" s="88"/>
      <c r="O5" s="86"/>
    </row>
    <row r="6" spans="1:15" s="3" customFormat="1" ht="66.75" customHeight="1" thickBot="1">
      <c r="A6" s="7"/>
      <c r="B6" s="7"/>
      <c r="C6" s="91"/>
      <c r="D6" s="46" t="s">
        <v>18</v>
      </c>
      <c r="E6" s="46" t="s">
        <v>11</v>
      </c>
      <c r="F6" s="45" t="s">
        <v>19</v>
      </c>
      <c r="G6" s="47" t="s">
        <v>20</v>
      </c>
      <c r="H6" s="88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6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143.00000000000003</v>
      </c>
      <c r="D8" s="60">
        <f aca="true" t="shared" si="0" ref="D8:N8">D9+D10+D11+D14</f>
        <v>136.10000000000002</v>
      </c>
      <c r="E8" s="82">
        <f t="shared" si="0"/>
        <v>6.9</v>
      </c>
      <c r="F8" s="60">
        <f>F9+F10+F11+F14</f>
        <v>10551805.3</v>
      </c>
      <c r="G8" s="60">
        <f t="shared" si="0"/>
        <v>353067.2</v>
      </c>
      <c r="H8" s="60">
        <f t="shared" si="0"/>
        <v>326503.69999999995</v>
      </c>
      <c r="I8" s="60">
        <f t="shared" si="0"/>
        <v>10525717.899999999</v>
      </c>
      <c r="J8" s="60">
        <f t="shared" si="0"/>
        <v>0</v>
      </c>
      <c r="K8" s="60">
        <f t="shared" si="0"/>
        <v>26087.4</v>
      </c>
      <c r="L8" s="60">
        <f t="shared" si="0"/>
        <v>293198.4</v>
      </c>
      <c r="M8" s="60">
        <f t="shared" si="0"/>
        <v>0</v>
      </c>
      <c r="N8" s="71">
        <f t="shared" si="0"/>
        <v>33305.3</v>
      </c>
      <c r="O8" s="80">
        <f>F8/D8/4</f>
        <v>19382.449118295368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>
        <v>0</v>
      </c>
      <c r="F9" s="58">
        <v>651292.5</v>
      </c>
      <c r="G9" s="58">
        <v>10626</v>
      </c>
      <c r="H9" s="58">
        <v>0</v>
      </c>
      <c r="I9" s="58">
        <v>651292.5</v>
      </c>
      <c r="J9" s="58">
        <v>0</v>
      </c>
      <c r="K9" s="58">
        <v>0</v>
      </c>
      <c r="L9" s="58">
        <v>0</v>
      </c>
      <c r="M9" s="58">
        <v>0</v>
      </c>
      <c r="N9" s="72">
        <v>0</v>
      </c>
      <c r="O9" s="80">
        <f aca="true" t="shared" si="2" ref="O9:O52">F9/D9/4</f>
        <v>32564.625</v>
      </c>
      <c r="P9" s="49"/>
    </row>
    <row r="10" spans="1:16" ht="13.5" customHeight="1" thickBot="1">
      <c r="A10" s="9"/>
      <c r="B10" s="35" t="s">
        <v>12</v>
      </c>
      <c r="C10" s="27">
        <f t="shared" si="1"/>
        <v>6.2</v>
      </c>
      <c r="D10" s="27">
        <v>6.2</v>
      </c>
      <c r="E10" s="27">
        <v>0</v>
      </c>
      <c r="F10" s="27">
        <v>588524.7</v>
      </c>
      <c r="G10" s="27">
        <v>9651</v>
      </c>
      <c r="H10" s="27">
        <v>0</v>
      </c>
      <c r="I10" s="27">
        <v>588524.7</v>
      </c>
      <c r="J10" s="27">
        <v>0</v>
      </c>
      <c r="K10" s="27">
        <v>0</v>
      </c>
      <c r="L10" s="27">
        <v>0</v>
      </c>
      <c r="M10" s="27">
        <v>0</v>
      </c>
      <c r="N10" s="73">
        <v>0</v>
      </c>
      <c r="O10" s="80">
        <f t="shared" si="2"/>
        <v>23730.834677419352</v>
      </c>
      <c r="P10" s="49"/>
    </row>
    <row r="11" spans="1:16" ht="13.5" customHeight="1" thickBot="1">
      <c r="A11" s="9"/>
      <c r="B11" s="36" t="s">
        <v>25</v>
      </c>
      <c r="C11" s="27">
        <f t="shared" si="1"/>
        <v>58.900000000000006</v>
      </c>
      <c r="D11" s="27">
        <f>D12+D13</f>
        <v>56.7</v>
      </c>
      <c r="E11" s="27">
        <f aca="true" t="shared" si="3" ref="E11:N11">E12+E13</f>
        <v>2.2</v>
      </c>
      <c r="F11" s="27">
        <f t="shared" si="3"/>
        <v>6473100.6</v>
      </c>
      <c r="G11" s="27">
        <f t="shared" si="3"/>
        <v>184977</v>
      </c>
      <c r="H11" s="27">
        <f t="shared" si="3"/>
        <v>135480.4</v>
      </c>
      <c r="I11" s="27">
        <f t="shared" si="3"/>
        <v>6447013.199999999</v>
      </c>
      <c r="J11" s="27">
        <f t="shared" si="3"/>
        <v>0</v>
      </c>
      <c r="K11" s="27">
        <f t="shared" si="3"/>
        <v>26087.4</v>
      </c>
      <c r="L11" s="27">
        <f t="shared" si="3"/>
        <v>108122.4</v>
      </c>
      <c r="M11" s="27">
        <f t="shared" si="3"/>
        <v>0</v>
      </c>
      <c r="N11" s="27">
        <f t="shared" si="3"/>
        <v>27358</v>
      </c>
      <c r="O11" s="80">
        <f t="shared" si="2"/>
        <v>28541.007936507933</v>
      </c>
      <c r="P11" s="49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>
        <v>0</v>
      </c>
      <c r="F12" s="27">
        <v>5338441.5</v>
      </c>
      <c r="G12" s="27">
        <v>184977</v>
      </c>
      <c r="H12" s="27">
        <v>0</v>
      </c>
      <c r="I12" s="27">
        <v>5327075.1</v>
      </c>
      <c r="J12" s="27">
        <v>0</v>
      </c>
      <c r="K12" s="27">
        <v>11366.4</v>
      </c>
      <c r="L12" s="27">
        <v>0</v>
      </c>
      <c r="M12" s="27">
        <v>0</v>
      </c>
      <c r="N12" s="73">
        <v>0</v>
      </c>
      <c r="O12" s="80">
        <f t="shared" si="2"/>
        <v>28275.64353813559</v>
      </c>
      <c r="P12" s="49"/>
    </row>
    <row r="13" spans="1:16" ht="13.5" customHeight="1" thickBot="1">
      <c r="A13" s="9"/>
      <c r="B13" s="36" t="s">
        <v>29</v>
      </c>
      <c r="C13" s="27">
        <f t="shared" si="1"/>
        <v>11.7</v>
      </c>
      <c r="D13" s="27">
        <v>9.5</v>
      </c>
      <c r="E13" s="27">
        <v>2.2</v>
      </c>
      <c r="F13" s="27">
        <v>1134659.1</v>
      </c>
      <c r="G13" s="27">
        <v>0</v>
      </c>
      <c r="H13" s="27">
        <v>135480.4</v>
      </c>
      <c r="I13" s="27">
        <v>1119938.1</v>
      </c>
      <c r="J13" s="27">
        <v>0</v>
      </c>
      <c r="K13" s="27">
        <v>14721</v>
      </c>
      <c r="L13" s="27">
        <v>108122.4</v>
      </c>
      <c r="M13" s="27">
        <v>0</v>
      </c>
      <c r="N13" s="73">
        <v>27358</v>
      </c>
      <c r="O13" s="80">
        <f t="shared" si="2"/>
        <v>29859.45</v>
      </c>
      <c r="P13" s="49"/>
    </row>
    <row r="14" spans="1:19" ht="13.5" customHeight="1" thickBot="1">
      <c r="A14" s="9"/>
      <c r="B14" s="36" t="s">
        <v>22</v>
      </c>
      <c r="C14" s="27">
        <f t="shared" si="1"/>
        <v>72.9</v>
      </c>
      <c r="D14" s="27">
        <f>D15+D16</f>
        <v>68.2</v>
      </c>
      <c r="E14" s="27">
        <f aca="true" t="shared" si="4" ref="E14:N14">E15+E16</f>
        <v>4.7</v>
      </c>
      <c r="F14" s="27">
        <f t="shared" si="4"/>
        <v>2838887.5</v>
      </c>
      <c r="G14" s="27">
        <f t="shared" si="4"/>
        <v>147813.2</v>
      </c>
      <c r="H14" s="27">
        <f t="shared" si="4"/>
        <v>191023.3</v>
      </c>
      <c r="I14" s="27">
        <f t="shared" si="4"/>
        <v>2838887.5</v>
      </c>
      <c r="J14" s="27">
        <f t="shared" si="4"/>
        <v>0</v>
      </c>
      <c r="K14" s="27">
        <f t="shared" si="4"/>
        <v>0</v>
      </c>
      <c r="L14" s="27">
        <f t="shared" si="4"/>
        <v>185076</v>
      </c>
      <c r="M14" s="27">
        <f t="shared" si="4"/>
        <v>0</v>
      </c>
      <c r="N14" s="27">
        <f t="shared" si="4"/>
        <v>5947.3</v>
      </c>
      <c r="O14" s="80">
        <f t="shared" si="2"/>
        <v>10406.479105571847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36.9</v>
      </c>
      <c r="D15" s="27">
        <v>36.9</v>
      </c>
      <c r="E15" s="27">
        <v>0</v>
      </c>
      <c r="F15" s="27">
        <v>1458351.5</v>
      </c>
      <c r="G15" s="27">
        <v>31661</v>
      </c>
      <c r="H15" s="27">
        <v>0</v>
      </c>
      <c r="I15" s="27">
        <v>1458351.5</v>
      </c>
      <c r="J15" s="27">
        <v>0</v>
      </c>
      <c r="K15" s="27">
        <v>0</v>
      </c>
      <c r="L15" s="27">
        <v>0</v>
      </c>
      <c r="M15" s="27">
        <v>0</v>
      </c>
      <c r="N15" s="73">
        <v>0</v>
      </c>
      <c r="O15" s="80">
        <f t="shared" si="2"/>
        <v>9880.430216802168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36</v>
      </c>
      <c r="D16" s="61">
        <v>31.3</v>
      </c>
      <c r="E16" s="61">
        <v>4.7</v>
      </c>
      <c r="F16" s="61">
        <v>1380536</v>
      </c>
      <c r="G16" s="61">
        <v>116152.2</v>
      </c>
      <c r="H16" s="61">
        <v>191023.3</v>
      </c>
      <c r="I16" s="61">
        <v>1380536</v>
      </c>
      <c r="J16" s="61">
        <v>0</v>
      </c>
      <c r="K16" s="61">
        <v>0</v>
      </c>
      <c r="L16" s="61">
        <v>185076</v>
      </c>
      <c r="M16" s="61">
        <v>0</v>
      </c>
      <c r="N16" s="74">
        <v>5947.3</v>
      </c>
      <c r="O16" s="80">
        <f t="shared" si="2"/>
        <v>11026.64536741214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222.79999999999998</v>
      </c>
      <c r="D17" s="64">
        <f>D18+D19+D20+D24+D25+D26+D27</f>
        <v>192.79999999999998</v>
      </c>
      <c r="E17" s="63">
        <f>E18+E19+E20+E24+E25+E26+E27</f>
        <v>30</v>
      </c>
      <c r="F17" s="64">
        <f aca="true" t="shared" si="5" ref="F17:N17">F18+F19+F20+F24+F25+F26+F27</f>
        <v>17662710</v>
      </c>
      <c r="G17" s="64">
        <f t="shared" si="5"/>
        <v>913165.5</v>
      </c>
      <c r="H17" s="64">
        <f t="shared" si="5"/>
        <v>1357025.1</v>
      </c>
      <c r="I17" s="64">
        <f t="shared" si="5"/>
        <v>17323299.5</v>
      </c>
      <c r="J17" s="64">
        <f t="shared" si="5"/>
        <v>0</v>
      </c>
      <c r="K17" s="64">
        <f t="shared" si="5"/>
        <v>339410.5</v>
      </c>
      <c r="L17" s="64">
        <f t="shared" si="5"/>
        <v>1093299.9</v>
      </c>
      <c r="M17" s="64">
        <f t="shared" si="5"/>
        <v>0</v>
      </c>
      <c r="N17" s="75">
        <f t="shared" si="5"/>
        <v>263725.2</v>
      </c>
      <c r="O17" s="80">
        <f t="shared" si="2"/>
        <v>22902.891597510374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>
        <v>0</v>
      </c>
      <c r="F18" s="58">
        <v>1141807.6</v>
      </c>
      <c r="G18" s="58">
        <v>151124</v>
      </c>
      <c r="H18" s="58">
        <v>0</v>
      </c>
      <c r="I18" s="58">
        <v>1141807.6</v>
      </c>
      <c r="J18" s="58">
        <v>0</v>
      </c>
      <c r="K18" s="58">
        <v>0</v>
      </c>
      <c r="L18" s="58">
        <v>0</v>
      </c>
      <c r="M18" s="58">
        <v>0</v>
      </c>
      <c r="N18" s="72">
        <v>0</v>
      </c>
      <c r="O18" s="80">
        <f t="shared" si="2"/>
        <v>47575.31666666667</v>
      </c>
    </row>
    <row r="19" spans="1:15" ht="13.5" customHeight="1" thickBot="1">
      <c r="A19" s="10"/>
      <c r="B19" s="35" t="s">
        <v>12</v>
      </c>
      <c r="C19" s="27">
        <f t="shared" si="1"/>
        <v>15.5</v>
      </c>
      <c r="D19" s="54">
        <v>15.5</v>
      </c>
      <c r="E19" s="27">
        <v>0</v>
      </c>
      <c r="F19" s="27">
        <v>1844281.4</v>
      </c>
      <c r="G19" s="27">
        <v>159222.8</v>
      </c>
      <c r="H19" s="27">
        <v>0</v>
      </c>
      <c r="I19" s="27">
        <v>1826809.4</v>
      </c>
      <c r="J19" s="27">
        <v>0</v>
      </c>
      <c r="K19" s="27">
        <v>17472</v>
      </c>
      <c r="L19" s="27">
        <v>0</v>
      </c>
      <c r="M19" s="27">
        <v>0</v>
      </c>
      <c r="N19" s="73">
        <v>0</v>
      </c>
      <c r="O19" s="80">
        <f t="shared" si="2"/>
        <v>29746.474193548387</v>
      </c>
    </row>
    <row r="20" spans="1:16" ht="21.75" customHeight="1" thickBot="1">
      <c r="A20" s="10"/>
      <c r="B20" s="35" t="s">
        <v>21</v>
      </c>
      <c r="C20" s="27">
        <f t="shared" si="1"/>
        <v>116.4</v>
      </c>
      <c r="D20" s="27">
        <f>D21+D22+D23</f>
        <v>109.2</v>
      </c>
      <c r="E20" s="27">
        <f aca="true" t="shared" si="6" ref="E20:N20">E21+E22+E23</f>
        <v>7.2</v>
      </c>
      <c r="F20" s="27">
        <f t="shared" si="6"/>
        <v>11161438.7</v>
      </c>
      <c r="G20" s="27">
        <f t="shared" si="6"/>
        <v>434738.5</v>
      </c>
      <c r="H20" s="27">
        <f t="shared" si="6"/>
        <v>286523.2</v>
      </c>
      <c r="I20" s="27">
        <f t="shared" si="6"/>
        <v>10945019</v>
      </c>
      <c r="J20" s="27">
        <f t="shared" si="6"/>
        <v>0</v>
      </c>
      <c r="K20" s="27">
        <f t="shared" si="6"/>
        <v>216419.7</v>
      </c>
      <c r="L20" s="27">
        <f t="shared" si="6"/>
        <v>281106.6</v>
      </c>
      <c r="M20" s="27">
        <f t="shared" si="6"/>
        <v>0</v>
      </c>
      <c r="N20" s="27">
        <f t="shared" si="6"/>
        <v>5416.6</v>
      </c>
      <c r="O20" s="80">
        <f t="shared" si="2"/>
        <v>25552.744276556776</v>
      </c>
      <c r="P20" s="85"/>
    </row>
    <row r="21" spans="1:15" ht="13.5" customHeight="1" thickBot="1">
      <c r="A21" s="9"/>
      <c r="B21" s="35" t="s">
        <v>32</v>
      </c>
      <c r="C21" s="27">
        <f t="shared" si="1"/>
        <v>114</v>
      </c>
      <c r="D21" s="27">
        <v>107</v>
      </c>
      <c r="E21" s="27">
        <v>7</v>
      </c>
      <c r="F21" s="27">
        <v>10994456.1</v>
      </c>
      <c r="G21" s="27">
        <v>429048.5</v>
      </c>
      <c r="H21" s="27">
        <v>282161.9</v>
      </c>
      <c r="I21" s="27">
        <v>10795743.6</v>
      </c>
      <c r="J21" s="27">
        <v>0</v>
      </c>
      <c r="K21" s="27">
        <v>198712.5</v>
      </c>
      <c r="L21" s="27">
        <v>276745.3</v>
      </c>
      <c r="M21" s="27">
        <v>0</v>
      </c>
      <c r="N21" s="73">
        <v>5416.6</v>
      </c>
      <c r="O21" s="80">
        <f t="shared" si="2"/>
        <v>25687.981542056074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73">
        <v>0</v>
      </c>
      <c r="O22" s="80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2.4000000000000004</v>
      </c>
      <c r="D23" s="27">
        <v>2.2</v>
      </c>
      <c r="E23" s="94">
        <v>0.2</v>
      </c>
      <c r="F23" s="27">
        <v>166982.6</v>
      </c>
      <c r="G23" s="27">
        <v>5690</v>
      </c>
      <c r="H23" s="94">
        <v>4361.3</v>
      </c>
      <c r="I23" s="27">
        <v>149275.4</v>
      </c>
      <c r="J23" s="27">
        <v>0</v>
      </c>
      <c r="K23" s="27">
        <v>17707.2</v>
      </c>
      <c r="L23" s="94">
        <v>4361.3</v>
      </c>
      <c r="M23" s="27">
        <v>0</v>
      </c>
      <c r="N23" s="73">
        <v>0</v>
      </c>
      <c r="O23" s="80">
        <f t="shared" si="2"/>
        <v>18975.295454545452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27">
        <v>0</v>
      </c>
      <c r="G24" s="27">
        <v>0</v>
      </c>
      <c r="H24" s="27">
        <v>11535</v>
      </c>
      <c r="I24" s="27">
        <v>0</v>
      </c>
      <c r="J24" s="27">
        <v>0</v>
      </c>
      <c r="K24" s="27">
        <v>0</v>
      </c>
      <c r="L24" s="27">
        <v>11535</v>
      </c>
      <c r="M24" s="27">
        <v>0</v>
      </c>
      <c r="N24" s="73">
        <v>0</v>
      </c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7.7</v>
      </c>
      <c r="D25" s="27">
        <v>7.5</v>
      </c>
      <c r="E25" s="27">
        <v>0.2</v>
      </c>
      <c r="F25" s="27">
        <v>723400.9</v>
      </c>
      <c r="G25" s="27">
        <v>56429.7</v>
      </c>
      <c r="H25" s="27">
        <v>28862.4</v>
      </c>
      <c r="I25" s="27">
        <v>723400.9</v>
      </c>
      <c r="J25" s="27">
        <v>0</v>
      </c>
      <c r="K25" s="27">
        <v>0</v>
      </c>
      <c r="L25" s="27">
        <v>28862.4</v>
      </c>
      <c r="M25" s="27">
        <v>0</v>
      </c>
      <c r="N25" s="73">
        <v>0</v>
      </c>
      <c r="O25" s="80">
        <f t="shared" si="2"/>
        <v>24113.363333333335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73">
        <v>0</v>
      </c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77</v>
      </c>
      <c r="D27" s="27">
        <f>D28+D29</f>
        <v>54.6</v>
      </c>
      <c r="E27" s="27">
        <f aca="true" t="shared" si="7" ref="E27:N27">E28+E29</f>
        <v>22.4</v>
      </c>
      <c r="F27" s="27">
        <f t="shared" si="7"/>
        <v>2791781.4</v>
      </c>
      <c r="G27" s="27">
        <f t="shared" si="7"/>
        <v>111650.5</v>
      </c>
      <c r="H27" s="27">
        <f t="shared" si="7"/>
        <v>1030104.5</v>
      </c>
      <c r="I27" s="27">
        <f t="shared" si="7"/>
        <v>2686262.6</v>
      </c>
      <c r="J27" s="27">
        <f t="shared" si="7"/>
        <v>0</v>
      </c>
      <c r="K27" s="27">
        <f t="shared" si="7"/>
        <v>105518.79999999999</v>
      </c>
      <c r="L27" s="27">
        <f t="shared" si="7"/>
        <v>771795.9</v>
      </c>
      <c r="M27" s="27">
        <f t="shared" si="7"/>
        <v>0</v>
      </c>
      <c r="N27" s="27">
        <f t="shared" si="7"/>
        <v>258308.6</v>
      </c>
      <c r="O27" s="80">
        <f t="shared" si="2"/>
        <v>12782.881868131868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>
        <v>0</v>
      </c>
      <c r="F28" s="27">
        <v>277753.4</v>
      </c>
      <c r="G28" s="27">
        <v>19598.3</v>
      </c>
      <c r="H28" s="27">
        <v>0</v>
      </c>
      <c r="I28" s="27">
        <v>275118</v>
      </c>
      <c r="J28" s="27">
        <v>0</v>
      </c>
      <c r="K28" s="27">
        <v>2635.4</v>
      </c>
      <c r="L28" s="27">
        <v>0</v>
      </c>
      <c r="M28" s="27">
        <v>0</v>
      </c>
      <c r="N28" s="73">
        <v>0</v>
      </c>
      <c r="O28" s="80">
        <f t="shared" si="2"/>
        <v>11573.058333333334</v>
      </c>
    </row>
    <row r="29" spans="1:15" ht="13.5" customHeight="1" thickBot="1">
      <c r="A29" s="21"/>
      <c r="B29" s="36" t="s">
        <v>36</v>
      </c>
      <c r="C29" s="61">
        <f t="shared" si="1"/>
        <v>71</v>
      </c>
      <c r="D29" s="61">
        <v>48.6</v>
      </c>
      <c r="E29" s="61">
        <v>22.4</v>
      </c>
      <c r="F29" s="61">
        <v>2514028</v>
      </c>
      <c r="G29" s="61">
        <v>92052.2</v>
      </c>
      <c r="H29" s="61">
        <v>1030104.5</v>
      </c>
      <c r="I29" s="61">
        <v>2411144.6</v>
      </c>
      <c r="J29" s="61">
        <v>0</v>
      </c>
      <c r="K29" s="61">
        <v>102883.4</v>
      </c>
      <c r="L29" s="61">
        <v>771795.9</v>
      </c>
      <c r="M29" s="61">
        <v>0</v>
      </c>
      <c r="N29" s="74">
        <v>258308.6</v>
      </c>
      <c r="O29" s="80">
        <f t="shared" si="2"/>
        <v>12932.24279835391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83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5.699999999999999</v>
      </c>
      <c r="D37" s="67">
        <v>3.8</v>
      </c>
      <c r="E37" s="67">
        <v>1.9</v>
      </c>
      <c r="F37" s="67">
        <v>383407</v>
      </c>
      <c r="G37" s="67">
        <v>84891</v>
      </c>
      <c r="H37" s="67">
        <v>222472</v>
      </c>
      <c r="I37" s="67">
        <v>383407</v>
      </c>
      <c r="J37" s="67">
        <v>0</v>
      </c>
      <c r="K37" s="67">
        <v>0</v>
      </c>
      <c r="L37" s="67">
        <v>222472</v>
      </c>
      <c r="M37" s="67">
        <v>0</v>
      </c>
      <c r="N37" s="77">
        <v>0</v>
      </c>
      <c r="O37" s="80">
        <f t="shared" si="2"/>
        <v>25224.144736842107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72">
        <v>0</v>
      </c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>
        <v>0</v>
      </c>
      <c r="E39" s="27">
        <v>0.5</v>
      </c>
      <c r="F39" s="27">
        <v>0</v>
      </c>
      <c r="G39" s="27">
        <v>0</v>
      </c>
      <c r="H39" s="27">
        <v>42381</v>
      </c>
      <c r="I39" s="27">
        <v>0</v>
      </c>
      <c r="J39" s="27">
        <v>0</v>
      </c>
      <c r="K39" s="27">
        <v>0</v>
      </c>
      <c r="L39" s="27">
        <v>42381</v>
      </c>
      <c r="M39" s="27">
        <v>0</v>
      </c>
      <c r="N39" s="73">
        <v>0</v>
      </c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4.3</v>
      </c>
      <c r="D40" s="27">
        <v>2.9</v>
      </c>
      <c r="E40" s="27">
        <v>1.4</v>
      </c>
      <c r="F40" s="27">
        <v>346852</v>
      </c>
      <c r="G40" s="27">
        <v>84891</v>
      </c>
      <c r="H40" s="27">
        <v>180091</v>
      </c>
      <c r="I40" s="27">
        <v>346852</v>
      </c>
      <c r="J40" s="27">
        <v>0</v>
      </c>
      <c r="K40" s="27">
        <v>0</v>
      </c>
      <c r="L40" s="27">
        <v>180091</v>
      </c>
      <c r="M40" s="27">
        <v>0</v>
      </c>
      <c r="N40" s="73">
        <v>0</v>
      </c>
      <c r="O40" s="80">
        <f t="shared" si="2"/>
        <v>29901.034482758623</v>
      </c>
    </row>
    <row r="41" spans="1:15" ht="17.25" customHeight="1" thickBot="1">
      <c r="A41" s="11"/>
      <c r="B41" s="36" t="s">
        <v>9</v>
      </c>
      <c r="C41" s="68">
        <f t="shared" si="10"/>
        <v>0.9</v>
      </c>
      <c r="D41" s="61">
        <v>0.9</v>
      </c>
      <c r="E41" s="61">
        <v>0</v>
      </c>
      <c r="F41" s="61">
        <v>36555</v>
      </c>
      <c r="G41" s="61">
        <v>0</v>
      </c>
      <c r="H41" s="61">
        <v>0</v>
      </c>
      <c r="I41" s="61">
        <v>36555</v>
      </c>
      <c r="J41" s="61">
        <v>0</v>
      </c>
      <c r="K41" s="61">
        <v>0</v>
      </c>
      <c r="L41" s="61">
        <v>0</v>
      </c>
      <c r="M41" s="61">
        <v>0</v>
      </c>
      <c r="N41" s="74">
        <v>0</v>
      </c>
      <c r="O41" s="80">
        <f t="shared" si="2"/>
        <v>10154.166666666666</v>
      </c>
    </row>
    <row r="42" spans="1:15" ht="13.5" customHeight="1" thickBot="1">
      <c r="A42" s="23">
        <v>5</v>
      </c>
      <c r="B42" s="24" t="s">
        <v>28</v>
      </c>
      <c r="C42" s="69">
        <f t="shared" si="10"/>
        <v>7.6</v>
      </c>
      <c r="D42" s="69">
        <v>4</v>
      </c>
      <c r="E42" s="69">
        <v>3.6</v>
      </c>
      <c r="F42" s="69">
        <v>408935</v>
      </c>
      <c r="G42" s="69">
        <v>9016</v>
      </c>
      <c r="H42" s="69">
        <v>209879</v>
      </c>
      <c r="I42" s="69">
        <v>408935</v>
      </c>
      <c r="J42" s="69">
        <v>0</v>
      </c>
      <c r="K42" s="69">
        <v>0</v>
      </c>
      <c r="L42" s="69">
        <v>209879</v>
      </c>
      <c r="M42" s="69">
        <v>0</v>
      </c>
      <c r="N42" s="78">
        <v>0</v>
      </c>
      <c r="O42" s="80">
        <f t="shared" si="2"/>
        <v>25558.4375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84">
        <v>1</v>
      </c>
      <c r="E43" s="84">
        <v>0</v>
      </c>
      <c r="F43" s="84">
        <v>117096</v>
      </c>
      <c r="G43" s="84">
        <v>9016</v>
      </c>
      <c r="H43" s="84">
        <v>0</v>
      </c>
      <c r="I43" s="84">
        <v>117096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0">
        <f t="shared" si="2"/>
        <v>29274</v>
      </c>
    </row>
    <row r="44" spans="1:15" ht="13.5" customHeight="1" thickBot="1">
      <c r="A44" s="22"/>
      <c r="B44" s="37" t="s">
        <v>12</v>
      </c>
      <c r="C44" s="28">
        <f t="shared" si="10"/>
        <v>0.5</v>
      </c>
      <c r="D44" s="84">
        <v>0</v>
      </c>
      <c r="E44" s="84">
        <v>0.5</v>
      </c>
      <c r="F44" s="84">
        <v>0</v>
      </c>
      <c r="G44" s="84">
        <v>0</v>
      </c>
      <c r="H44" s="84">
        <v>54440</v>
      </c>
      <c r="I44" s="84">
        <v>0</v>
      </c>
      <c r="J44" s="84">
        <v>0</v>
      </c>
      <c r="K44" s="84">
        <v>0</v>
      </c>
      <c r="L44" s="84">
        <v>54440</v>
      </c>
      <c r="M44" s="84">
        <v>0</v>
      </c>
      <c r="N44" s="84">
        <v>0</v>
      </c>
      <c r="O44" s="80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4.6</v>
      </c>
      <c r="D45" s="84">
        <v>2</v>
      </c>
      <c r="E45" s="84">
        <v>2.6</v>
      </c>
      <c r="F45" s="84">
        <v>252883</v>
      </c>
      <c r="G45" s="84">
        <v>0</v>
      </c>
      <c r="H45" s="84">
        <v>133700</v>
      </c>
      <c r="I45" s="84">
        <v>252883</v>
      </c>
      <c r="J45" s="84">
        <v>0</v>
      </c>
      <c r="K45" s="84">
        <v>0</v>
      </c>
      <c r="L45" s="84">
        <v>133700</v>
      </c>
      <c r="M45" s="84">
        <v>0</v>
      </c>
      <c r="N45" s="84">
        <v>0</v>
      </c>
      <c r="O45" s="80">
        <f t="shared" si="2"/>
        <v>31610.375</v>
      </c>
    </row>
    <row r="46" spans="1:15" ht="13.5" customHeight="1" thickBot="1">
      <c r="A46" s="22"/>
      <c r="B46" s="42" t="s">
        <v>9</v>
      </c>
      <c r="C46" s="68">
        <f t="shared" si="10"/>
        <v>1.5</v>
      </c>
      <c r="D46" s="84">
        <v>1</v>
      </c>
      <c r="E46" s="84">
        <v>0.5</v>
      </c>
      <c r="F46" s="84">
        <v>38956</v>
      </c>
      <c r="G46" s="84">
        <v>0</v>
      </c>
      <c r="H46" s="84">
        <v>21739</v>
      </c>
      <c r="I46" s="84">
        <v>38956</v>
      </c>
      <c r="J46" s="84">
        <v>0</v>
      </c>
      <c r="K46" s="84">
        <v>0</v>
      </c>
      <c r="L46" s="84">
        <v>21739</v>
      </c>
      <c r="M46" s="84">
        <v>0</v>
      </c>
      <c r="N46" s="84">
        <v>0</v>
      </c>
      <c r="O46" s="80">
        <f t="shared" si="2"/>
        <v>9739</v>
      </c>
    </row>
    <row r="47" spans="1:16" ht="36" customHeight="1" thickBot="1">
      <c r="A47" s="13">
        <v>6</v>
      </c>
      <c r="B47" s="43" t="s">
        <v>44</v>
      </c>
      <c r="C47" s="60">
        <f aca="true" t="shared" si="11" ref="C47:C52">D47+E47</f>
        <v>8.8</v>
      </c>
      <c r="D47" s="60">
        <v>7.5</v>
      </c>
      <c r="E47" s="60">
        <v>1.3</v>
      </c>
      <c r="F47" s="60">
        <v>809421.5</v>
      </c>
      <c r="G47" s="60">
        <v>0</v>
      </c>
      <c r="H47" s="60">
        <v>64364.8</v>
      </c>
      <c r="I47" s="60">
        <v>809421.5</v>
      </c>
      <c r="J47" s="60">
        <v>0</v>
      </c>
      <c r="K47" s="60">
        <v>0</v>
      </c>
      <c r="L47" s="60">
        <v>64364.8</v>
      </c>
      <c r="M47" s="60">
        <v>0</v>
      </c>
      <c r="N47" s="71">
        <v>0</v>
      </c>
      <c r="O47" s="80">
        <f t="shared" si="2"/>
        <v>26980.716666666667</v>
      </c>
      <c r="P47" s="32"/>
    </row>
    <row r="48" spans="1:15" ht="13.5" customHeight="1" thickBot="1">
      <c r="A48" s="9"/>
      <c r="B48" s="37" t="s">
        <v>4</v>
      </c>
      <c r="C48" s="66">
        <f t="shared" si="11"/>
        <v>1</v>
      </c>
      <c r="D48" s="84">
        <v>1</v>
      </c>
      <c r="E48" s="84">
        <v>0</v>
      </c>
      <c r="F48" s="84">
        <v>186573.6</v>
      </c>
      <c r="G48" s="84">
        <v>0</v>
      </c>
      <c r="H48" s="84">
        <v>0</v>
      </c>
      <c r="I48" s="84">
        <v>186573.6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0">
        <f t="shared" si="2"/>
        <v>46643.4</v>
      </c>
    </row>
    <row r="49" spans="1:15" ht="13.5" customHeight="1" thickBot="1">
      <c r="A49" s="11"/>
      <c r="B49" s="35" t="s">
        <v>12</v>
      </c>
      <c r="C49" s="28">
        <f t="shared" si="11"/>
        <v>1</v>
      </c>
      <c r="D49" s="84">
        <v>1</v>
      </c>
      <c r="E49" s="84">
        <v>0</v>
      </c>
      <c r="F49" s="84">
        <v>148670.8</v>
      </c>
      <c r="G49" s="84">
        <v>0</v>
      </c>
      <c r="H49" s="84">
        <v>0</v>
      </c>
      <c r="I49" s="84">
        <v>148670.8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0">
        <f t="shared" si="2"/>
        <v>37167.7</v>
      </c>
    </row>
    <row r="50" spans="1:15" ht="13.5" customHeight="1" thickBot="1">
      <c r="A50" s="11"/>
      <c r="B50" s="36" t="s">
        <v>13</v>
      </c>
      <c r="C50" s="28">
        <f t="shared" si="11"/>
        <v>5.5</v>
      </c>
      <c r="D50" s="84">
        <v>5.5</v>
      </c>
      <c r="E50" s="84">
        <v>0</v>
      </c>
      <c r="F50" s="84">
        <v>474177.1</v>
      </c>
      <c r="G50" s="84">
        <v>0</v>
      </c>
      <c r="H50" s="84">
        <v>0</v>
      </c>
      <c r="I50" s="84">
        <v>474177.1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0">
        <f t="shared" si="2"/>
        <v>21553.504545454543</v>
      </c>
    </row>
    <row r="51" spans="1:15" ht="13.5" customHeight="1" thickBot="1">
      <c r="A51" s="11"/>
      <c r="B51" s="36" t="s">
        <v>9</v>
      </c>
      <c r="C51" s="68">
        <f t="shared" si="11"/>
        <v>1.3</v>
      </c>
      <c r="D51" s="84">
        <v>0</v>
      </c>
      <c r="E51" s="84">
        <v>1.3</v>
      </c>
      <c r="F51" s="84">
        <v>0</v>
      </c>
      <c r="G51" s="84">
        <v>0</v>
      </c>
      <c r="H51" s="84">
        <v>64364.8</v>
      </c>
      <c r="I51" s="84">
        <v>0</v>
      </c>
      <c r="J51" s="84">
        <v>0</v>
      </c>
      <c r="K51" s="84">
        <v>0</v>
      </c>
      <c r="L51" s="84">
        <v>64364.8</v>
      </c>
      <c r="M51" s="84">
        <v>0</v>
      </c>
      <c r="N51" s="84">
        <v>0</v>
      </c>
      <c r="O51" s="80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1"/>
        <v>387.90000000000003</v>
      </c>
      <c r="D52" s="70">
        <f>D47+D42+D37+D30+D17+D8</f>
        <v>344.20000000000005</v>
      </c>
      <c r="E52" s="70">
        <f aca="true" t="shared" si="12" ref="E52:N52">E47+E42+E37+E30+E17+E8</f>
        <v>43.699999999999996</v>
      </c>
      <c r="F52" s="70">
        <f>F47+F42+F37+F30+F17+F8</f>
        <v>29816278.8</v>
      </c>
      <c r="G52" s="70">
        <f t="shared" si="12"/>
        <v>1360139.7</v>
      </c>
      <c r="H52" s="70">
        <f t="shared" si="12"/>
        <v>2180244.6</v>
      </c>
      <c r="I52" s="70">
        <f t="shared" si="12"/>
        <v>29450780.9</v>
      </c>
      <c r="J52" s="70">
        <f t="shared" si="12"/>
        <v>0</v>
      </c>
      <c r="K52" s="70">
        <f>K47+K42+K37+K30+K17+K8</f>
        <v>365497.9</v>
      </c>
      <c r="L52" s="70">
        <f t="shared" si="12"/>
        <v>1883214.1</v>
      </c>
      <c r="M52" s="70">
        <f t="shared" si="12"/>
        <v>0</v>
      </c>
      <c r="N52" s="79">
        <f t="shared" si="12"/>
        <v>297030.5</v>
      </c>
      <c r="O52" s="80">
        <f t="shared" si="2"/>
        <v>21656.216443927948</v>
      </c>
      <c r="P52" s="81">
        <f>(F52+H52)/4/D52</f>
        <v>23239.77585705985</v>
      </c>
    </row>
    <row r="53" spans="3:15" ht="13.5" customHeight="1">
      <c r="C53" s="50"/>
      <c r="D53" s="50"/>
      <c r="E53" s="50"/>
      <c r="F53" s="51">
        <f>I52+K52</f>
        <v>29816278.799999997</v>
      </c>
      <c r="G53" s="50"/>
      <c r="H53" s="51">
        <f>L52+N52</f>
        <v>2180244.6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>
        <v>43224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92"/>
      <c r="D62" s="92"/>
      <c r="E62" s="92"/>
      <c r="F62" s="92"/>
      <c r="G62" s="92"/>
      <c r="H62" s="92"/>
      <c r="I62" s="14"/>
      <c r="J62" s="14"/>
      <c r="K62" s="14"/>
    </row>
    <row r="63" spans="3:11" ht="13.5" customHeight="1">
      <c r="C63" s="93"/>
      <c r="D63" s="93"/>
      <c r="E63" s="93"/>
      <c r="F63" s="93"/>
      <c r="G63" s="93"/>
      <c r="H63" s="93"/>
      <c r="I63" s="15"/>
      <c r="J63" s="15"/>
      <c r="K63" s="15"/>
    </row>
    <row r="64" spans="3:11" ht="13.5" customHeight="1">
      <c r="C64" s="92"/>
      <c r="D64" s="92"/>
      <c r="E64" s="92"/>
      <c r="F64" s="92"/>
      <c r="G64" s="92"/>
      <c r="H64" s="92"/>
      <c r="I64" s="14"/>
      <c r="J64" s="14"/>
      <c r="K64" s="14"/>
    </row>
    <row r="65" spans="3:11" ht="13.5" customHeight="1">
      <c r="C65" s="92"/>
      <c r="D65" s="92"/>
      <c r="E65" s="92"/>
      <c r="F65" s="92"/>
      <c r="G65" s="92"/>
      <c r="H65" s="92"/>
      <c r="I65" s="14"/>
      <c r="J65" s="14"/>
      <c r="K65" s="14"/>
    </row>
    <row r="66" spans="3:11" ht="13.5" customHeight="1">
      <c r="C66" s="92"/>
      <c r="D66" s="92"/>
      <c r="E66" s="92"/>
      <c r="F66" s="92"/>
      <c r="G66" s="92"/>
      <c r="H66" s="9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2"/>
  <colBreaks count="1" manualBreakCount="1">
    <brk id="17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2018-05-07T09:48:46Z</cp:lastPrinted>
  <dcterms:created xsi:type="dcterms:W3CDTF">2011-04-01T06:40:59Z</dcterms:created>
  <dcterms:modified xsi:type="dcterms:W3CDTF">2018-05-08T06:47:52Z</dcterms:modified>
  <cp:category/>
  <cp:version/>
  <cp:contentType/>
  <cp:contentStatus/>
</cp:coreProperties>
</file>