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5 год " sheetId="1" r:id="rId1"/>
  </sheets>
  <definedNames>
    <definedName name="_xlnm.Print_Titles" localSheetId="0">'2015 год '!$B:$B</definedName>
    <definedName name="_xlnm.Print_Area" localSheetId="0">'2015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<sst xmlns="http://schemas.openxmlformats.org/spreadsheetml/2006/main" count="70" uniqueCount="50">
  <si>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</si>
  <si>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</si>
  <si>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</si>
  <si>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</si>
  <si>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</si>
  <si>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</si>
  <si>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</si>
  <si>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</si>
  <si>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</si>
  <si>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</si>
  <si>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</si>
  <si>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</si>
  <si>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</si>
  <si>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</si>
  <si>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</si>
  <si>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</si>
  <si>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</si>
  <si>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</si>
  <si>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</si>
  <si>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</si>
  <si>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</si>
  <si>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</si>
  <si>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</si>
  <si>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</si>
  <si>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</si>
  <si>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</si>
  <si>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</si>
  <si>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</si>
  <si>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</si>
  <si>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</si>
  <si>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</si>
  <si>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</si>
  <si>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</si>
  <si>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</si>
  <si>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</si>
  <si>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</si>
  <si>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</si>
  <si>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</si>
  <si>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</si>
  <si>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</si>
  <si>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</si>
  <si>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</si>
  <si>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</si>
  <si>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</si>
  <si>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</si>
  <si>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</si>
  <si>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</si>
  <si>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</si>
  <si>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</si>
  <si>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 за январь - октябрь   2015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</si>
</sst>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7" borderId="21" xfId="0" applyNumberFormat="1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0" sqref="O20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1.996093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76" t="s">
        <v>46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3" customFormat="1" ht="18.75" customHeight="1" hidden="1">
      <c r="A2" s="4"/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5" s="3" customFormat="1" ht="23.25" customHeight="1">
      <c r="A3" s="5"/>
      <c r="B3" s="33"/>
      <c r="C3" s="75" t="s">
        <v>49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65.25" customHeight="1">
      <c r="A4" s="6"/>
      <c r="B4" s="34"/>
      <c r="C4" s="74" t="s">
        <v>0</v>
      </c>
      <c r="D4" s="74"/>
      <c r="E4" s="74"/>
      <c r="F4" s="74" t="s">
        <v>41</v>
      </c>
      <c r="G4" s="74"/>
      <c r="H4" s="74"/>
      <c r="I4" s="74" t="s">
        <v>42</v>
      </c>
      <c r="J4" s="74"/>
      <c r="K4" s="74"/>
      <c r="L4" s="74"/>
      <c r="M4" s="74"/>
      <c r="N4" s="74"/>
      <c r="O4" s="74" t="s">
        <v>43</v>
      </c>
    </row>
    <row r="5" spans="1:15" s="3" customFormat="1" ht="31.5" customHeight="1">
      <c r="A5" s="6"/>
      <c r="B5" s="34"/>
      <c r="C5" s="78" t="s">
        <v>1</v>
      </c>
      <c r="D5" s="78" t="s">
        <v>2</v>
      </c>
      <c r="E5" s="78"/>
      <c r="F5" s="71" t="s">
        <v>14</v>
      </c>
      <c r="G5" s="71"/>
      <c r="H5" s="71" t="s">
        <v>11</v>
      </c>
      <c r="I5" s="71" t="s">
        <v>39</v>
      </c>
      <c r="J5" s="71"/>
      <c r="K5" s="71"/>
      <c r="L5" s="71" t="s">
        <v>40</v>
      </c>
      <c r="M5" s="71"/>
      <c r="N5" s="71"/>
      <c r="O5" s="74"/>
    </row>
    <row r="6" spans="1:15" s="3" customFormat="1" ht="66.75" customHeight="1" thickBot="1">
      <c r="A6" s="7"/>
      <c r="B6" s="34"/>
      <c r="C6" s="78"/>
      <c r="D6" s="46" t="s">
        <v>18</v>
      </c>
      <c r="E6" s="46" t="s">
        <v>11</v>
      </c>
      <c r="F6" s="45" t="s">
        <v>19</v>
      </c>
      <c r="G6" s="47" t="s">
        <v>20</v>
      </c>
      <c r="H6" s="71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74"/>
    </row>
    <row r="7" spans="1:15" ht="19.5" thickBot="1">
      <c r="A7" s="8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6">
        <v>15</v>
      </c>
    </row>
    <row r="8" spans="1:16" ht="18.75" customHeight="1" thickBot="1">
      <c r="A8" s="13"/>
      <c r="B8" s="58" t="s">
        <v>3</v>
      </c>
      <c r="C8" s="59">
        <f>D8+E8</f>
        <v>143.4</v>
      </c>
      <c r="D8" s="59">
        <f>D9+D10+D11+D14</f>
        <v>137</v>
      </c>
      <c r="E8" s="59">
        <f>E9+E10+E11+E14</f>
        <v>6.4</v>
      </c>
      <c r="F8" s="59">
        <f>F9+F10+F11+F14</f>
        <v>25131235.7</v>
      </c>
      <c r="G8" s="59">
        <f aca="true" t="shared" si="0" ref="G8:N8">G9+G10+G11+G14</f>
        <v>1159199</v>
      </c>
      <c r="H8" s="59">
        <f t="shared" si="0"/>
        <v>794779.9</v>
      </c>
      <c r="I8" s="59">
        <f t="shared" si="0"/>
        <v>25110690.7</v>
      </c>
      <c r="J8" s="59">
        <f t="shared" si="0"/>
        <v>0</v>
      </c>
      <c r="K8" s="59">
        <f t="shared" si="0"/>
        <v>20545</v>
      </c>
      <c r="L8" s="59">
        <f t="shared" si="0"/>
        <v>784679.9</v>
      </c>
      <c r="M8" s="59">
        <f t="shared" si="0"/>
        <v>0</v>
      </c>
      <c r="N8" s="59">
        <f t="shared" si="0"/>
        <v>10100</v>
      </c>
      <c r="O8" s="60">
        <f>F8/D8/10</f>
        <v>18343.967664233576</v>
      </c>
      <c r="P8" s="48"/>
    </row>
    <row r="9" spans="1:16" ht="13.5" customHeight="1" thickBot="1">
      <c r="A9" s="9"/>
      <c r="B9" s="37" t="s">
        <v>4</v>
      </c>
      <c r="C9" s="57">
        <f aca="true" t="shared" si="1" ref="C9:C35">D9+E9</f>
        <v>5</v>
      </c>
      <c r="D9" s="57">
        <v>5</v>
      </c>
      <c r="E9" s="57"/>
      <c r="F9" s="57">
        <v>1491729.7</v>
      </c>
      <c r="G9" s="57">
        <v>40461.9</v>
      </c>
      <c r="H9" s="57">
        <v>0</v>
      </c>
      <c r="I9" s="57">
        <v>1491729.7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60">
        <f aca="true" t="shared" si="2" ref="O9:O52">F9/D9/10</f>
        <v>29834.594</v>
      </c>
      <c r="P9" s="49"/>
    </row>
    <row r="10" spans="1:16" ht="13.5" customHeight="1" thickBot="1">
      <c r="A10" s="9"/>
      <c r="B10" s="35" t="s">
        <v>12</v>
      </c>
      <c r="C10" s="27">
        <f t="shared" si="1"/>
        <v>7.2</v>
      </c>
      <c r="D10" s="57">
        <v>6.2</v>
      </c>
      <c r="E10" s="57">
        <v>1</v>
      </c>
      <c r="F10" s="57">
        <v>1361604.3</v>
      </c>
      <c r="G10" s="57">
        <v>50546.3</v>
      </c>
      <c r="H10" s="57">
        <v>245798</v>
      </c>
      <c r="I10" s="57">
        <v>1361604.3</v>
      </c>
      <c r="J10" s="57">
        <v>0</v>
      </c>
      <c r="K10" s="57">
        <v>0</v>
      </c>
      <c r="L10" s="57">
        <v>245798</v>
      </c>
      <c r="M10" s="57">
        <v>0</v>
      </c>
      <c r="N10" s="57">
        <v>0</v>
      </c>
      <c r="O10" s="60">
        <f t="shared" si="2"/>
        <v>21961.359677419354</v>
      </c>
      <c r="P10" s="49"/>
    </row>
    <row r="11" spans="1:16" ht="13.5" customHeight="1" thickBot="1">
      <c r="A11" s="9"/>
      <c r="B11" s="36" t="s">
        <v>25</v>
      </c>
      <c r="C11" s="27">
        <f t="shared" si="1"/>
        <v>61.7</v>
      </c>
      <c r="D11" s="27">
        <f>D12+D13</f>
        <v>60.2</v>
      </c>
      <c r="E11" s="27">
        <f aca="true" t="shared" si="3" ref="E11:N11">E12+E13</f>
        <v>1.5</v>
      </c>
      <c r="F11" s="27">
        <f t="shared" si="3"/>
        <v>15464556.4</v>
      </c>
      <c r="G11" s="27">
        <f t="shared" si="3"/>
        <v>523816.1</v>
      </c>
      <c r="H11" s="27">
        <f t="shared" si="3"/>
        <v>243468.9</v>
      </c>
      <c r="I11" s="27">
        <f t="shared" si="3"/>
        <v>15444011.4</v>
      </c>
      <c r="J11" s="27">
        <f t="shared" si="3"/>
        <v>0</v>
      </c>
      <c r="K11" s="27">
        <f t="shared" si="3"/>
        <v>20545</v>
      </c>
      <c r="L11" s="27">
        <f t="shared" si="3"/>
        <v>233368.9</v>
      </c>
      <c r="M11" s="27">
        <f t="shared" si="3"/>
        <v>0</v>
      </c>
      <c r="N11" s="27">
        <f t="shared" si="3"/>
        <v>10100</v>
      </c>
      <c r="O11" s="60">
        <f t="shared" si="2"/>
        <v>25688.631893687707</v>
      </c>
      <c r="P11" s="49"/>
    </row>
    <row r="12" spans="1:16" ht="13.5" customHeight="1" thickBot="1">
      <c r="A12" s="9"/>
      <c r="B12" s="35" t="s">
        <v>24</v>
      </c>
      <c r="C12" s="27">
        <f t="shared" si="1"/>
        <v>49</v>
      </c>
      <c r="D12" s="57">
        <v>49</v>
      </c>
      <c r="E12" s="57"/>
      <c r="F12" s="57">
        <v>12718333</v>
      </c>
      <c r="G12" s="57">
        <v>523816.1</v>
      </c>
      <c r="H12" s="57">
        <v>0</v>
      </c>
      <c r="I12" s="57">
        <v>12711308</v>
      </c>
      <c r="J12" s="57">
        <v>0</v>
      </c>
      <c r="K12" s="57">
        <v>7025</v>
      </c>
      <c r="L12" s="57">
        <v>0</v>
      </c>
      <c r="M12" s="57">
        <v>0</v>
      </c>
      <c r="N12" s="57">
        <v>0</v>
      </c>
      <c r="O12" s="60">
        <f t="shared" si="2"/>
        <v>25955.781632653063</v>
      </c>
      <c r="P12" s="49"/>
    </row>
    <row r="13" spans="1:16" ht="13.5" customHeight="1" thickBot="1">
      <c r="A13" s="9"/>
      <c r="B13" s="36" t="s">
        <v>29</v>
      </c>
      <c r="C13" s="27">
        <f t="shared" si="1"/>
        <v>12.7</v>
      </c>
      <c r="D13" s="57">
        <v>11.2</v>
      </c>
      <c r="E13" s="57">
        <v>1.5</v>
      </c>
      <c r="F13" s="57">
        <v>2746223.4</v>
      </c>
      <c r="G13" s="57">
        <v>0</v>
      </c>
      <c r="H13" s="57">
        <v>243468.9</v>
      </c>
      <c r="I13" s="57">
        <v>2732703.4</v>
      </c>
      <c r="J13" s="57">
        <v>0</v>
      </c>
      <c r="K13" s="57">
        <v>13520</v>
      </c>
      <c r="L13" s="57">
        <v>233368.9</v>
      </c>
      <c r="M13" s="57">
        <v>0</v>
      </c>
      <c r="N13" s="57">
        <v>10100</v>
      </c>
      <c r="O13" s="60">
        <f t="shared" si="2"/>
        <v>24519.851785714287</v>
      </c>
      <c r="P13" s="49"/>
    </row>
    <row r="14" spans="1:19" ht="13.5" customHeight="1" thickBot="1">
      <c r="A14" s="9"/>
      <c r="B14" s="36" t="s">
        <v>22</v>
      </c>
      <c r="C14" s="27">
        <f t="shared" si="1"/>
        <v>69.5</v>
      </c>
      <c r="D14" s="28">
        <f>D15+D16</f>
        <v>65.6</v>
      </c>
      <c r="E14" s="28">
        <f aca="true" t="shared" si="4" ref="E14:N14">E15+E16</f>
        <v>3.9</v>
      </c>
      <c r="F14" s="28">
        <f t="shared" si="4"/>
        <v>6813345.3</v>
      </c>
      <c r="G14" s="28">
        <f t="shared" si="4"/>
        <v>544374.7</v>
      </c>
      <c r="H14" s="28">
        <f t="shared" si="4"/>
        <v>305513</v>
      </c>
      <c r="I14" s="28">
        <f t="shared" si="4"/>
        <v>6813345.3</v>
      </c>
      <c r="J14" s="28">
        <f t="shared" si="4"/>
        <v>0</v>
      </c>
      <c r="K14" s="28">
        <f t="shared" si="4"/>
        <v>0</v>
      </c>
      <c r="L14" s="28">
        <f t="shared" si="4"/>
        <v>305513</v>
      </c>
      <c r="M14" s="28">
        <f t="shared" si="4"/>
        <v>0</v>
      </c>
      <c r="N14" s="28">
        <f t="shared" si="4"/>
        <v>0</v>
      </c>
      <c r="O14" s="60">
        <f t="shared" si="2"/>
        <v>10386.197103658536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33</v>
      </c>
      <c r="D15" s="57">
        <v>33</v>
      </c>
      <c r="E15" s="57"/>
      <c r="F15" s="57">
        <v>3554982.8</v>
      </c>
      <c r="G15" s="57">
        <v>142107.1</v>
      </c>
      <c r="H15" s="57">
        <v>0</v>
      </c>
      <c r="I15" s="57">
        <v>3554982.8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60">
        <f t="shared" si="2"/>
        <v>10772.675151515152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36.5</v>
      </c>
      <c r="D16" s="57">
        <v>32.6</v>
      </c>
      <c r="E16" s="57">
        <v>3.9</v>
      </c>
      <c r="F16" s="57">
        <v>3258362.5</v>
      </c>
      <c r="G16" s="57">
        <v>402267.6</v>
      </c>
      <c r="H16" s="57">
        <v>305513</v>
      </c>
      <c r="I16" s="57">
        <v>3258362.5</v>
      </c>
      <c r="J16" s="57">
        <v>0</v>
      </c>
      <c r="K16" s="57">
        <v>0</v>
      </c>
      <c r="L16" s="57">
        <v>305513</v>
      </c>
      <c r="M16" s="57">
        <v>0</v>
      </c>
      <c r="N16" s="57">
        <v>0</v>
      </c>
      <c r="O16" s="60">
        <f t="shared" si="2"/>
        <v>9994.976993865032</v>
      </c>
      <c r="P16" s="48"/>
    </row>
    <row r="17" spans="1:16" ht="13.5" customHeight="1" thickBot="1">
      <c r="A17" s="18">
        <v>2</v>
      </c>
      <c r="B17" s="25" t="s">
        <v>5</v>
      </c>
      <c r="C17" s="62">
        <f t="shared" si="1"/>
        <v>231</v>
      </c>
      <c r="D17" s="63">
        <f>D18+D19+D20+D24+D25+D26+D27</f>
        <v>189.1</v>
      </c>
      <c r="E17" s="63">
        <f>E18+E19+E20+E24+E25+E26+E27</f>
        <v>41.9</v>
      </c>
      <c r="F17" s="63">
        <f>F18+F19+F20+F24+F25+F26+F27</f>
        <v>44398280.3</v>
      </c>
      <c r="G17" s="63">
        <f aca="true" t="shared" si="5" ref="G17:N17">G18+G19+G20+G24+G25+G26+G27</f>
        <v>2373644.8000000003</v>
      </c>
      <c r="H17" s="63">
        <f t="shared" si="5"/>
        <v>4235976.1</v>
      </c>
      <c r="I17" s="63">
        <f t="shared" si="5"/>
        <v>43857409.1</v>
      </c>
      <c r="J17" s="63">
        <f t="shared" si="5"/>
        <v>0</v>
      </c>
      <c r="K17" s="63">
        <f t="shared" si="5"/>
        <v>540871.2000000001</v>
      </c>
      <c r="L17" s="63">
        <f t="shared" si="5"/>
        <v>3661320.3</v>
      </c>
      <c r="M17" s="63">
        <f t="shared" si="5"/>
        <v>0</v>
      </c>
      <c r="N17" s="63">
        <f t="shared" si="5"/>
        <v>574655.8</v>
      </c>
      <c r="O17" s="60">
        <f t="shared" si="2"/>
        <v>23478.730988894764</v>
      </c>
      <c r="P17" s="49"/>
    </row>
    <row r="18" spans="1:15" ht="13.5" customHeight="1" thickBot="1">
      <c r="A18" s="10"/>
      <c r="B18" s="37" t="s">
        <v>4</v>
      </c>
      <c r="C18" s="57">
        <f t="shared" si="1"/>
        <v>6</v>
      </c>
      <c r="D18" s="57">
        <v>6</v>
      </c>
      <c r="E18" s="57">
        <v>0</v>
      </c>
      <c r="F18" s="57">
        <v>2971546.8</v>
      </c>
      <c r="G18" s="57">
        <v>430885.8</v>
      </c>
      <c r="H18" s="57">
        <v>0</v>
      </c>
      <c r="I18" s="57">
        <v>2971546.8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60">
        <f t="shared" si="2"/>
        <v>49525.78</v>
      </c>
    </row>
    <row r="19" spans="1:15" ht="13.5" customHeight="1" thickBot="1">
      <c r="A19" s="10"/>
      <c r="B19" s="35" t="s">
        <v>12</v>
      </c>
      <c r="C19" s="27">
        <f t="shared" si="1"/>
        <v>14</v>
      </c>
      <c r="D19" s="57">
        <v>13</v>
      </c>
      <c r="E19" s="57">
        <v>1</v>
      </c>
      <c r="F19" s="57">
        <v>4319347.5</v>
      </c>
      <c r="G19" s="57">
        <v>782132.6</v>
      </c>
      <c r="H19" s="57">
        <v>237465</v>
      </c>
      <c r="I19" s="57">
        <v>4316020.4</v>
      </c>
      <c r="J19" s="57">
        <v>0</v>
      </c>
      <c r="K19" s="57">
        <v>3327.1</v>
      </c>
      <c r="L19" s="57">
        <v>237465</v>
      </c>
      <c r="M19" s="57">
        <v>0</v>
      </c>
      <c r="N19" s="57">
        <v>0</v>
      </c>
      <c r="O19" s="60">
        <f t="shared" si="2"/>
        <v>33225.75</v>
      </c>
    </row>
    <row r="20" spans="1:15" ht="13.5" customHeight="1" thickBot="1">
      <c r="A20" s="10"/>
      <c r="B20" s="35" t="s">
        <v>21</v>
      </c>
      <c r="C20" s="27">
        <f t="shared" si="1"/>
        <v>128.6</v>
      </c>
      <c r="D20" s="27">
        <f>D21+D22+D23</f>
        <v>119.2</v>
      </c>
      <c r="E20" s="27">
        <f aca="true" t="shared" si="6" ref="E20:N20">E21+E22+E23</f>
        <v>9.4</v>
      </c>
      <c r="F20" s="27">
        <f t="shared" si="6"/>
        <v>30674444.7</v>
      </c>
      <c r="G20" s="27">
        <f t="shared" si="6"/>
        <v>994293.2000000001</v>
      </c>
      <c r="H20" s="27">
        <f t="shared" si="6"/>
        <v>959834.7</v>
      </c>
      <c r="I20" s="27">
        <f t="shared" si="6"/>
        <v>30431763.500000004</v>
      </c>
      <c r="J20" s="27">
        <f t="shared" si="6"/>
        <v>0</v>
      </c>
      <c r="K20" s="27">
        <f t="shared" si="6"/>
        <v>242681.2</v>
      </c>
      <c r="L20" s="27">
        <f t="shared" si="6"/>
        <v>959834.7</v>
      </c>
      <c r="M20" s="27">
        <f t="shared" si="6"/>
        <v>0</v>
      </c>
      <c r="N20" s="27">
        <f t="shared" si="6"/>
        <v>0</v>
      </c>
      <c r="O20" s="60">
        <f t="shared" si="2"/>
        <v>25733.594546979864</v>
      </c>
    </row>
    <row r="21" spans="1:15" ht="13.5" customHeight="1" thickBot="1">
      <c r="A21" s="9"/>
      <c r="B21" s="35" t="s">
        <v>32</v>
      </c>
      <c r="C21" s="27">
        <f t="shared" si="1"/>
        <v>114.4</v>
      </c>
      <c r="D21" s="57">
        <v>105</v>
      </c>
      <c r="E21" s="57">
        <v>9.4</v>
      </c>
      <c r="F21" s="57">
        <v>27001993.4</v>
      </c>
      <c r="G21" s="57">
        <v>795879</v>
      </c>
      <c r="H21" s="57">
        <v>959834.7</v>
      </c>
      <c r="I21" s="57">
        <v>26789979.8</v>
      </c>
      <c r="J21" s="57">
        <v>0</v>
      </c>
      <c r="K21" s="57">
        <v>212013.5</v>
      </c>
      <c r="L21" s="57">
        <v>959834.7</v>
      </c>
      <c r="M21" s="57">
        <v>0</v>
      </c>
      <c r="N21" s="57">
        <v>0</v>
      </c>
      <c r="O21" s="60">
        <f t="shared" si="2"/>
        <v>25716.18419047619</v>
      </c>
    </row>
    <row r="22" spans="1:15" ht="13.5" customHeight="1" thickBot="1">
      <c r="A22" s="9"/>
      <c r="B22" s="35" t="s">
        <v>33</v>
      </c>
      <c r="C22" s="27">
        <f t="shared" si="1"/>
        <v>10.2</v>
      </c>
      <c r="D22" s="57">
        <v>10.2</v>
      </c>
      <c r="E22" s="57">
        <v>0</v>
      </c>
      <c r="F22" s="57">
        <v>2724711.2</v>
      </c>
      <c r="G22" s="57">
        <v>102086.9</v>
      </c>
      <c r="H22" s="57">
        <v>0</v>
      </c>
      <c r="I22" s="57">
        <v>2694043.6</v>
      </c>
      <c r="J22" s="57">
        <v>0</v>
      </c>
      <c r="K22" s="57">
        <v>30667.7</v>
      </c>
      <c r="L22" s="57">
        <v>0</v>
      </c>
      <c r="M22" s="57">
        <v>0</v>
      </c>
      <c r="N22" s="57">
        <v>0</v>
      </c>
      <c r="O22" s="60">
        <f t="shared" si="2"/>
        <v>26712.85490196079</v>
      </c>
    </row>
    <row r="23" spans="1:16" ht="13.5" customHeight="1" thickBot="1">
      <c r="A23" s="9"/>
      <c r="B23" s="38" t="s">
        <v>34</v>
      </c>
      <c r="C23" s="27">
        <f t="shared" si="1"/>
        <v>4</v>
      </c>
      <c r="D23" s="57">
        <v>4</v>
      </c>
      <c r="E23" s="57">
        <v>0</v>
      </c>
      <c r="F23" s="57">
        <v>947740.1</v>
      </c>
      <c r="G23" s="57">
        <v>96327.3</v>
      </c>
      <c r="H23" s="57">
        <v>0</v>
      </c>
      <c r="I23" s="57">
        <v>947740.1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60">
        <f t="shared" si="2"/>
        <v>23693.5025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57">
        <v>0</v>
      </c>
      <c r="E24" s="57">
        <v>0.2</v>
      </c>
      <c r="F24" s="57">
        <v>0</v>
      </c>
      <c r="G24" s="57">
        <v>0</v>
      </c>
      <c r="H24" s="57">
        <v>37875.2</v>
      </c>
      <c r="I24" s="57">
        <v>0</v>
      </c>
      <c r="J24" s="57">
        <v>0</v>
      </c>
      <c r="K24" s="57">
        <v>0</v>
      </c>
      <c r="L24" s="57">
        <v>34775.2</v>
      </c>
      <c r="M24" s="57">
        <v>0</v>
      </c>
      <c r="N24" s="57">
        <v>3100</v>
      </c>
      <c r="O24" s="6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60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6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82.2</v>
      </c>
      <c r="D27" s="27">
        <f>D28+D29</f>
        <v>50.900000000000006</v>
      </c>
      <c r="E27" s="27">
        <f aca="true" t="shared" si="7" ref="E27:N27">E28+E29</f>
        <v>31.3</v>
      </c>
      <c r="F27" s="27">
        <f t="shared" si="7"/>
        <v>6432941.3</v>
      </c>
      <c r="G27" s="27">
        <f t="shared" si="7"/>
        <v>166333.2</v>
      </c>
      <c r="H27" s="27">
        <f t="shared" si="7"/>
        <v>3000801.2</v>
      </c>
      <c r="I27" s="27">
        <f t="shared" si="7"/>
        <v>6138078.399999999</v>
      </c>
      <c r="J27" s="27">
        <f t="shared" si="7"/>
        <v>0</v>
      </c>
      <c r="K27" s="27">
        <f t="shared" si="7"/>
        <v>294862.9</v>
      </c>
      <c r="L27" s="27">
        <f t="shared" si="7"/>
        <v>2429245.4</v>
      </c>
      <c r="M27" s="27">
        <f t="shared" si="7"/>
        <v>0</v>
      </c>
      <c r="N27" s="27">
        <f t="shared" si="7"/>
        <v>571555.8</v>
      </c>
      <c r="O27" s="60">
        <f t="shared" si="2"/>
        <v>12638.391552062867</v>
      </c>
    </row>
    <row r="28" spans="1:15" ht="13.5" customHeight="1" thickBot="1">
      <c r="A28" s="21"/>
      <c r="B28" s="35" t="s">
        <v>35</v>
      </c>
      <c r="C28" s="27">
        <f t="shared" si="1"/>
        <v>8.3</v>
      </c>
      <c r="D28" s="57">
        <v>8.3</v>
      </c>
      <c r="E28" s="57">
        <v>0</v>
      </c>
      <c r="F28" s="57">
        <v>939174.1</v>
      </c>
      <c r="G28" s="57">
        <v>35125.2</v>
      </c>
      <c r="H28" s="57">
        <v>0</v>
      </c>
      <c r="I28" s="57">
        <v>939174.1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60">
        <f t="shared" si="2"/>
        <v>11315.350602409639</v>
      </c>
    </row>
    <row r="29" spans="1:15" ht="13.5" customHeight="1" thickBot="1">
      <c r="A29" s="21"/>
      <c r="B29" s="36" t="s">
        <v>36</v>
      </c>
      <c r="C29" s="27">
        <f t="shared" si="1"/>
        <v>73.9</v>
      </c>
      <c r="D29" s="57">
        <v>42.6</v>
      </c>
      <c r="E29" s="57">
        <v>31.3</v>
      </c>
      <c r="F29" s="57">
        <v>5493767.2</v>
      </c>
      <c r="G29" s="57">
        <v>131208</v>
      </c>
      <c r="H29" s="57">
        <v>3000801.2</v>
      </c>
      <c r="I29" s="57">
        <v>5198904.3</v>
      </c>
      <c r="J29" s="57">
        <v>0</v>
      </c>
      <c r="K29" s="57">
        <v>294862.9</v>
      </c>
      <c r="L29" s="57">
        <v>2429245.4</v>
      </c>
      <c r="M29" s="57">
        <v>0</v>
      </c>
      <c r="N29" s="57">
        <v>571555.8</v>
      </c>
      <c r="O29" s="60">
        <f t="shared" si="2"/>
        <v>12896.167136150234</v>
      </c>
    </row>
    <row r="30" spans="1:15" ht="16.5" customHeight="1" thickBot="1">
      <c r="A30" s="19">
        <v>3</v>
      </c>
      <c r="B30" s="40" t="s">
        <v>6</v>
      </c>
      <c r="C30" s="64">
        <f>D30+E30</f>
        <v>0</v>
      </c>
      <c r="D30" s="64">
        <f>D31+D32+D33+D36</f>
        <v>0</v>
      </c>
      <c r="E30" s="64">
        <f aca="true" t="shared" si="8" ref="E30:N30">E31+E32+E33+E36</f>
        <v>0</v>
      </c>
      <c r="F30" s="64">
        <f t="shared" si="8"/>
        <v>0</v>
      </c>
      <c r="G30" s="64">
        <f t="shared" si="8"/>
        <v>0</v>
      </c>
      <c r="H30" s="64">
        <f t="shared" si="8"/>
        <v>0</v>
      </c>
      <c r="I30" s="64">
        <f t="shared" si="8"/>
        <v>0</v>
      </c>
      <c r="J30" s="64">
        <f t="shared" si="8"/>
        <v>0</v>
      </c>
      <c r="K30" s="64">
        <f t="shared" si="8"/>
        <v>0</v>
      </c>
      <c r="L30" s="64">
        <f t="shared" si="8"/>
        <v>0</v>
      </c>
      <c r="M30" s="64">
        <f t="shared" si="8"/>
        <v>0</v>
      </c>
      <c r="N30" s="64">
        <f t="shared" si="8"/>
        <v>0</v>
      </c>
      <c r="O30" s="60" t="e">
        <f t="shared" si="2"/>
        <v>#DIV/0!</v>
      </c>
    </row>
    <row r="31" spans="1:15" ht="13.5" customHeight="1" thickBot="1">
      <c r="A31" s="9"/>
      <c r="B31" s="37" t="s">
        <v>4</v>
      </c>
      <c r="C31" s="57">
        <f t="shared" si="1"/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6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6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27">
        <f t="shared" si="9"/>
        <v>0</v>
      </c>
      <c r="O33" s="6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6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6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0" t="e">
        <f t="shared" si="2"/>
        <v>#DIV/0!</v>
      </c>
    </row>
    <row r="37" spans="1:15" ht="34.5" customHeight="1" thickBot="1">
      <c r="A37" s="12">
        <v>4</v>
      </c>
      <c r="B37" s="41" t="s">
        <v>7</v>
      </c>
      <c r="C37" s="66">
        <f t="shared" si="10"/>
        <v>9.4</v>
      </c>
      <c r="D37" s="66">
        <f aca="true" t="shared" si="11" ref="D37:N37">D38+D39+D40+D41</f>
        <v>6.8</v>
      </c>
      <c r="E37" s="66">
        <f t="shared" si="11"/>
        <v>2.6</v>
      </c>
      <c r="F37" s="66">
        <f t="shared" si="11"/>
        <v>1434455.8</v>
      </c>
      <c r="G37" s="66">
        <f t="shared" si="11"/>
        <v>0</v>
      </c>
      <c r="H37" s="66">
        <f t="shared" si="11"/>
        <v>421865.19999999995</v>
      </c>
      <c r="I37" s="66">
        <f t="shared" si="11"/>
        <v>1434455.8</v>
      </c>
      <c r="J37" s="66">
        <f t="shared" si="11"/>
        <v>0</v>
      </c>
      <c r="K37" s="66">
        <f t="shared" si="11"/>
        <v>0</v>
      </c>
      <c r="L37" s="66">
        <f t="shared" si="11"/>
        <v>421865.19999999995</v>
      </c>
      <c r="M37" s="66">
        <f t="shared" si="11"/>
        <v>0</v>
      </c>
      <c r="N37" s="66">
        <f t="shared" si="11"/>
        <v>0</v>
      </c>
      <c r="O37" s="60">
        <f t="shared" si="2"/>
        <v>21094.938235294117</v>
      </c>
    </row>
    <row r="38" spans="1:16" ht="13.5" customHeight="1" thickBot="1">
      <c r="A38" s="9"/>
      <c r="B38" s="37" t="s">
        <v>4</v>
      </c>
      <c r="C38" s="65">
        <f t="shared" si="10"/>
        <v>1</v>
      </c>
      <c r="D38" s="57">
        <v>1</v>
      </c>
      <c r="E38" s="57"/>
      <c r="F38" s="57">
        <v>218859</v>
      </c>
      <c r="G38" s="57">
        <v>0</v>
      </c>
      <c r="H38" s="57">
        <v>0</v>
      </c>
      <c r="I38" s="57">
        <v>218859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60">
        <f t="shared" si="2"/>
        <v>21885.9</v>
      </c>
      <c r="P38" s="32"/>
    </row>
    <row r="39" spans="1:15" ht="13.5" customHeight="1" thickBot="1">
      <c r="A39" s="9"/>
      <c r="B39" s="35" t="s">
        <v>12</v>
      </c>
      <c r="C39" s="28">
        <f t="shared" si="10"/>
        <v>1</v>
      </c>
      <c r="D39" s="57"/>
      <c r="E39" s="57">
        <v>1</v>
      </c>
      <c r="F39" s="57">
        <v>0</v>
      </c>
      <c r="G39" s="57">
        <v>0</v>
      </c>
      <c r="H39" s="57">
        <v>172035.7</v>
      </c>
      <c r="I39" s="57">
        <v>0</v>
      </c>
      <c r="J39" s="57">
        <v>0</v>
      </c>
      <c r="K39" s="57">
        <v>0</v>
      </c>
      <c r="L39" s="57">
        <v>172035.7</v>
      </c>
      <c r="M39" s="57">
        <v>0</v>
      </c>
      <c r="N39" s="57">
        <v>0</v>
      </c>
      <c r="O39" s="6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5.5</v>
      </c>
      <c r="D40" s="57">
        <v>5</v>
      </c>
      <c r="E40" s="57">
        <v>0.5</v>
      </c>
      <c r="F40" s="57">
        <v>1150050.1</v>
      </c>
      <c r="G40" s="57">
        <v>0</v>
      </c>
      <c r="H40" s="57">
        <v>154018.9</v>
      </c>
      <c r="I40" s="57">
        <v>1150050.1</v>
      </c>
      <c r="J40" s="57">
        <v>0</v>
      </c>
      <c r="K40" s="57">
        <v>0</v>
      </c>
      <c r="L40" s="57">
        <v>154018.9</v>
      </c>
      <c r="M40" s="57">
        <v>0</v>
      </c>
      <c r="N40" s="57">
        <v>0</v>
      </c>
      <c r="O40" s="60">
        <f t="shared" si="2"/>
        <v>23001.002</v>
      </c>
    </row>
    <row r="41" spans="1:15" ht="17.25" customHeight="1" thickBot="1">
      <c r="A41" s="11"/>
      <c r="B41" s="36" t="s">
        <v>9</v>
      </c>
      <c r="C41" s="67">
        <f t="shared" si="10"/>
        <v>1.9000000000000001</v>
      </c>
      <c r="D41" s="57">
        <v>0.8</v>
      </c>
      <c r="E41" s="57">
        <v>1.1</v>
      </c>
      <c r="F41" s="57">
        <v>65546.7</v>
      </c>
      <c r="G41" s="57">
        <v>0</v>
      </c>
      <c r="H41" s="57">
        <v>95810.6</v>
      </c>
      <c r="I41" s="57">
        <v>65546.7</v>
      </c>
      <c r="J41" s="57">
        <v>0</v>
      </c>
      <c r="K41" s="57">
        <v>0</v>
      </c>
      <c r="L41" s="57">
        <v>95810.6</v>
      </c>
      <c r="M41" s="57">
        <v>0</v>
      </c>
      <c r="N41" s="57">
        <v>0</v>
      </c>
      <c r="O41" s="60">
        <f t="shared" si="2"/>
        <v>8193.337499999998</v>
      </c>
    </row>
    <row r="42" spans="1:15" ht="13.5" customHeight="1" thickBot="1">
      <c r="A42" s="23">
        <v>5</v>
      </c>
      <c r="B42" s="24" t="s">
        <v>28</v>
      </c>
      <c r="C42" s="68">
        <f t="shared" si="10"/>
        <v>9.5</v>
      </c>
      <c r="D42" s="68">
        <f>D43+D44+D45+D46</f>
        <v>6.8</v>
      </c>
      <c r="E42" s="68">
        <f aca="true" t="shared" si="12" ref="E42:N42">E43+E44+E45+E46</f>
        <v>2.7</v>
      </c>
      <c r="F42" s="68">
        <f t="shared" si="12"/>
        <v>1205652.2</v>
      </c>
      <c r="G42" s="68">
        <f t="shared" si="12"/>
        <v>0</v>
      </c>
      <c r="H42" s="68">
        <f t="shared" si="12"/>
        <v>375968.2</v>
      </c>
      <c r="I42" s="68">
        <f t="shared" si="12"/>
        <v>1205652.2</v>
      </c>
      <c r="J42" s="68">
        <f t="shared" si="12"/>
        <v>0</v>
      </c>
      <c r="K42" s="68">
        <f t="shared" si="12"/>
        <v>0</v>
      </c>
      <c r="L42" s="68">
        <f t="shared" si="12"/>
        <v>375968.2</v>
      </c>
      <c r="M42" s="68">
        <f t="shared" si="12"/>
        <v>0</v>
      </c>
      <c r="N42" s="68">
        <f t="shared" si="12"/>
        <v>0</v>
      </c>
      <c r="O42" s="60">
        <f t="shared" si="2"/>
        <v>17730.179411764704</v>
      </c>
    </row>
    <row r="43" spans="1:15" ht="13.5" customHeight="1" thickBot="1">
      <c r="A43" s="22"/>
      <c r="B43" s="37" t="s">
        <v>4</v>
      </c>
      <c r="C43" s="65">
        <f t="shared" si="10"/>
        <v>1</v>
      </c>
      <c r="D43" s="57">
        <v>1</v>
      </c>
      <c r="E43" s="57"/>
      <c r="F43" s="57">
        <v>296045.3</v>
      </c>
      <c r="G43" s="57">
        <v>0</v>
      </c>
      <c r="H43" s="57">
        <v>0</v>
      </c>
      <c r="I43" s="57">
        <v>296045.3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60">
        <f t="shared" si="2"/>
        <v>29604.53</v>
      </c>
    </row>
    <row r="44" spans="1:15" ht="13.5" customHeight="1" thickBot="1">
      <c r="A44" s="22"/>
      <c r="B44" s="37" t="s">
        <v>12</v>
      </c>
      <c r="C44" s="28">
        <f t="shared" si="10"/>
        <v>2</v>
      </c>
      <c r="D44" s="57">
        <v>2</v>
      </c>
      <c r="E44" s="57"/>
      <c r="F44" s="57">
        <v>330083.3</v>
      </c>
      <c r="G44" s="57">
        <v>0</v>
      </c>
      <c r="H44" s="57">
        <v>0</v>
      </c>
      <c r="I44" s="57">
        <v>330083.3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60">
        <f t="shared" si="2"/>
        <v>16504.165</v>
      </c>
    </row>
    <row r="45" spans="1:15" ht="13.5" customHeight="1" thickBot="1">
      <c r="A45" s="22"/>
      <c r="B45" s="37" t="s">
        <v>8</v>
      </c>
      <c r="C45" s="28">
        <f t="shared" si="10"/>
        <v>3.5</v>
      </c>
      <c r="D45" s="57">
        <v>1.8</v>
      </c>
      <c r="E45" s="57">
        <v>1.7</v>
      </c>
      <c r="F45" s="57">
        <v>358980.9</v>
      </c>
      <c r="G45" s="57">
        <v>0</v>
      </c>
      <c r="H45" s="57">
        <v>290120.5</v>
      </c>
      <c r="I45" s="57">
        <v>358980.9</v>
      </c>
      <c r="J45" s="57">
        <v>0</v>
      </c>
      <c r="K45" s="57">
        <v>0</v>
      </c>
      <c r="L45" s="57">
        <v>290120.5</v>
      </c>
      <c r="M45" s="57">
        <v>0</v>
      </c>
      <c r="N45" s="57">
        <v>0</v>
      </c>
      <c r="O45" s="60">
        <f t="shared" si="2"/>
        <v>19943.383333333335</v>
      </c>
    </row>
    <row r="46" spans="1:15" ht="13.5" customHeight="1" thickBot="1">
      <c r="A46" s="22"/>
      <c r="B46" s="42" t="s">
        <v>9</v>
      </c>
      <c r="C46" s="67">
        <f t="shared" si="10"/>
        <v>3</v>
      </c>
      <c r="D46" s="57">
        <v>2</v>
      </c>
      <c r="E46" s="57">
        <v>1</v>
      </c>
      <c r="F46" s="57">
        <v>220542.7</v>
      </c>
      <c r="G46" s="57">
        <v>0</v>
      </c>
      <c r="H46" s="57">
        <v>85847.7</v>
      </c>
      <c r="I46" s="57">
        <v>220542.7</v>
      </c>
      <c r="J46" s="57">
        <v>0</v>
      </c>
      <c r="K46" s="57">
        <v>0</v>
      </c>
      <c r="L46" s="57">
        <v>85847.7</v>
      </c>
      <c r="M46" s="57">
        <v>0</v>
      </c>
      <c r="N46" s="57">
        <v>0</v>
      </c>
      <c r="O46" s="60">
        <f t="shared" si="2"/>
        <v>11027.135</v>
      </c>
    </row>
    <row r="47" spans="1:16" ht="36" customHeight="1" thickBot="1">
      <c r="A47" s="13">
        <v>6</v>
      </c>
      <c r="B47" s="43" t="s">
        <v>44</v>
      </c>
      <c r="C47" s="59">
        <f aca="true" t="shared" si="13" ref="C47:C52">D47+E47</f>
        <v>11.1</v>
      </c>
      <c r="D47" s="59">
        <f>D48+D51+D49+D50</f>
        <v>10.1</v>
      </c>
      <c r="E47" s="59">
        <f aca="true" t="shared" si="14" ref="E47:N47">E48+E51+E49+E50</f>
        <v>1</v>
      </c>
      <c r="F47" s="59">
        <f>F48+F51+F49+F50</f>
        <v>2358057.9</v>
      </c>
      <c r="G47" s="59">
        <f t="shared" si="14"/>
        <v>0</v>
      </c>
      <c r="H47" s="59">
        <f t="shared" si="14"/>
        <v>169838.1</v>
      </c>
      <c r="I47" s="59">
        <f t="shared" si="14"/>
        <v>2358057.9</v>
      </c>
      <c r="J47" s="59">
        <f t="shared" si="14"/>
        <v>0</v>
      </c>
      <c r="K47" s="59">
        <f t="shared" si="14"/>
        <v>0</v>
      </c>
      <c r="L47" s="59">
        <f t="shared" si="14"/>
        <v>169838.1</v>
      </c>
      <c r="M47" s="59">
        <f t="shared" si="14"/>
        <v>0</v>
      </c>
      <c r="N47" s="59">
        <f t="shared" si="14"/>
        <v>0</v>
      </c>
      <c r="O47" s="60">
        <f t="shared" si="2"/>
        <v>23347.107920792077</v>
      </c>
      <c r="P47" s="32"/>
    </row>
    <row r="48" spans="1:15" ht="13.5" customHeight="1" thickBot="1">
      <c r="A48" s="9"/>
      <c r="B48" s="37" t="s">
        <v>4</v>
      </c>
      <c r="C48" s="65">
        <f t="shared" si="13"/>
        <v>1</v>
      </c>
      <c r="D48" s="57">
        <v>1</v>
      </c>
      <c r="E48" s="57"/>
      <c r="F48" s="57">
        <v>307936.4</v>
      </c>
      <c r="G48" s="57"/>
      <c r="H48" s="57"/>
      <c r="I48" s="57">
        <v>307936.4</v>
      </c>
      <c r="J48" s="57"/>
      <c r="K48" s="57"/>
      <c r="L48" s="57"/>
      <c r="M48" s="57"/>
      <c r="N48" s="57"/>
      <c r="O48" s="60">
        <f t="shared" si="2"/>
        <v>30793.640000000003</v>
      </c>
    </row>
    <row r="49" spans="1:15" ht="13.5" customHeight="1" thickBot="1">
      <c r="A49" s="11"/>
      <c r="B49" s="35" t="s">
        <v>12</v>
      </c>
      <c r="C49" s="28">
        <f t="shared" si="13"/>
        <v>2</v>
      </c>
      <c r="D49" s="57">
        <v>2</v>
      </c>
      <c r="E49" s="57"/>
      <c r="F49" s="57">
        <v>720094.1</v>
      </c>
      <c r="G49" s="57"/>
      <c r="H49" s="57"/>
      <c r="I49" s="57">
        <v>720094.1</v>
      </c>
      <c r="J49" s="57"/>
      <c r="K49" s="57"/>
      <c r="L49" s="57"/>
      <c r="M49" s="57"/>
      <c r="N49" s="57"/>
      <c r="O49" s="60">
        <f t="shared" si="2"/>
        <v>36004.705</v>
      </c>
    </row>
    <row r="50" spans="1:15" ht="13.5" customHeight="1" thickBot="1">
      <c r="A50" s="11"/>
      <c r="B50" s="36" t="s">
        <v>13</v>
      </c>
      <c r="C50" s="28">
        <f t="shared" si="13"/>
        <v>6.7</v>
      </c>
      <c r="D50" s="57">
        <v>6.7</v>
      </c>
      <c r="E50" s="57"/>
      <c r="F50" s="57">
        <v>1269803.2</v>
      </c>
      <c r="G50" s="57"/>
      <c r="H50" s="57"/>
      <c r="I50" s="57">
        <v>1269803.2</v>
      </c>
      <c r="J50" s="57"/>
      <c r="K50" s="57"/>
      <c r="L50" s="57"/>
      <c r="M50" s="57"/>
      <c r="N50" s="57"/>
      <c r="O50" s="60">
        <f t="shared" si="2"/>
        <v>18952.286567164178</v>
      </c>
    </row>
    <row r="51" spans="1:15" ht="13.5" customHeight="1" thickBot="1">
      <c r="A51" s="11"/>
      <c r="B51" s="36" t="s">
        <v>9</v>
      </c>
      <c r="C51" s="67">
        <f t="shared" si="13"/>
        <v>1.4</v>
      </c>
      <c r="D51" s="57">
        <v>0.4</v>
      </c>
      <c r="E51" s="57">
        <v>1</v>
      </c>
      <c r="F51" s="57">
        <v>60224.2</v>
      </c>
      <c r="G51" s="57"/>
      <c r="H51" s="57">
        <v>169838.1</v>
      </c>
      <c r="I51" s="57">
        <v>60224.2</v>
      </c>
      <c r="J51" s="57"/>
      <c r="K51" s="57"/>
      <c r="L51" s="57">
        <v>169838.1</v>
      </c>
      <c r="M51" s="57"/>
      <c r="N51" s="57"/>
      <c r="O51" s="60">
        <f t="shared" si="2"/>
        <v>15056.049999999997</v>
      </c>
    </row>
    <row r="52" spans="1:16" ht="16.5" customHeight="1" thickBot="1">
      <c r="A52" s="20"/>
      <c r="B52" s="44" t="s">
        <v>10</v>
      </c>
      <c r="C52" s="69">
        <f t="shared" si="13"/>
        <v>404.4</v>
      </c>
      <c r="D52" s="69">
        <f>D47+D42+D37+D30+D17+D8</f>
        <v>349.79999999999995</v>
      </c>
      <c r="E52" s="69">
        <f>E47+E42+E37+E30+E17+E8</f>
        <v>54.6</v>
      </c>
      <c r="F52" s="69">
        <f>F47+F42+F37+F30+F17+F8</f>
        <v>74527681.89999999</v>
      </c>
      <c r="G52" s="69">
        <f aca="true" t="shared" si="15" ref="G52:N52">G47+G42+G37+G30+G17+G8</f>
        <v>3532843.8000000003</v>
      </c>
      <c r="H52" s="69">
        <f t="shared" si="15"/>
        <v>5998427.5</v>
      </c>
      <c r="I52" s="69">
        <f t="shared" si="15"/>
        <v>73966265.7</v>
      </c>
      <c r="J52" s="69">
        <f t="shared" si="15"/>
        <v>0</v>
      </c>
      <c r="K52" s="69">
        <f t="shared" si="15"/>
        <v>561416.2000000001</v>
      </c>
      <c r="L52" s="69">
        <f t="shared" si="15"/>
        <v>5413671.7</v>
      </c>
      <c r="M52" s="69">
        <f t="shared" si="15"/>
        <v>0</v>
      </c>
      <c r="N52" s="69">
        <f t="shared" si="15"/>
        <v>584755.8</v>
      </c>
      <c r="O52" s="60">
        <f t="shared" si="2"/>
        <v>21305.798141795312</v>
      </c>
      <c r="P52" s="70">
        <f>(F52+H52)/10/D52</f>
        <v>23020.614465408806</v>
      </c>
    </row>
    <row r="53" spans="3:15" ht="13.5" customHeight="1">
      <c r="C53" s="50"/>
      <c r="D53" s="50"/>
      <c r="E53" s="50"/>
      <c r="F53" s="51">
        <f>I52+K52</f>
        <v>74527681.9</v>
      </c>
      <c r="G53" s="50"/>
      <c r="H53" s="51">
        <f>L52+N52</f>
        <v>5998427.5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4:12" ht="13.5" customHeight="1"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>
        <v>42311</v>
      </c>
    </row>
    <row r="62" spans="3:11" ht="13.5" customHeight="1">
      <c r="C62" s="72"/>
      <c r="D62" s="72"/>
      <c r="E62" s="72"/>
      <c r="F62" s="72"/>
      <c r="G62" s="72"/>
      <c r="H62" s="72"/>
      <c r="I62" s="14"/>
      <c r="J62" s="14"/>
      <c r="K62" s="14"/>
    </row>
    <row r="63" spans="3:11" ht="13.5" customHeight="1">
      <c r="C63" s="73"/>
      <c r="D63" s="73"/>
      <c r="E63" s="73"/>
      <c r="F63" s="73"/>
      <c r="G63" s="73"/>
      <c r="H63" s="73"/>
      <c r="I63" s="15"/>
      <c r="J63" s="15"/>
      <c r="K63" s="15"/>
    </row>
    <row r="64" spans="3:11" ht="13.5" customHeight="1">
      <c r="C64" s="72"/>
      <c r="D64" s="72"/>
      <c r="E64" s="72"/>
      <c r="F64" s="72"/>
      <c r="G64" s="72"/>
      <c r="H64" s="72"/>
      <c r="I64" s="14"/>
      <c r="J64" s="14"/>
      <c r="K64" s="14"/>
    </row>
    <row r="65" spans="3:11" ht="13.5" customHeight="1">
      <c r="C65" s="72"/>
      <c r="D65" s="72"/>
      <c r="E65" s="72"/>
      <c r="F65" s="72"/>
      <c r="G65" s="72"/>
      <c r="H65" s="72"/>
      <c r="I65" s="14"/>
      <c r="J65" s="14"/>
      <c r="K65" s="14"/>
    </row>
    <row r="66" spans="3:11" ht="13.5" customHeight="1">
      <c r="C66" s="72"/>
      <c r="D66" s="72"/>
      <c r="E66" s="72"/>
      <c r="F66" s="72"/>
      <c r="G66" s="72"/>
      <c r="H66" s="72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1"/>
  <colBreaks count="1" manualBreakCount="1"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2015-11-05T11:31:59Z</cp:lastPrinted>
  <dcterms:created xsi:type="dcterms:W3CDTF">2011-04-01T06:40:59Z</dcterms:created>
  <dcterms:modified xsi:type="dcterms:W3CDTF">2015-11-09T10:47:56Z</dcterms:modified>
  <cp:category/>
  <cp:version/>
  <cp:contentType/>
  <cp:contentStatus/>
</cp:coreProperties>
</file>